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040" windowHeight="9390"/>
  </bookViews>
  <sheets>
    <sheet name="Główna lista urządzeń" sheetId="1" r:id="rId1"/>
  </sheets>
  <definedNames>
    <definedName name="_xlnm._FilterDatabase" localSheetId="0" hidden="1">'Główna lista urządzeń'!$C$3:$O$16</definedName>
    <definedName name="_xlnm.Print_Area" localSheetId="0">'Główna lista urządzeń'!$A$1:$O$22</definedName>
  </definedNames>
  <calcPr calcId="125725"/>
</workbook>
</file>

<file path=xl/calcChain.xml><?xml version="1.0" encoding="utf-8"?>
<calcChain xmlns="http://schemas.openxmlformats.org/spreadsheetml/2006/main">
  <c r="N5" i="1"/>
  <c r="O5" s="1"/>
  <c r="N6"/>
  <c r="O6" s="1"/>
  <c r="N7"/>
  <c r="O7" s="1"/>
  <c r="N8"/>
  <c r="O8" s="1"/>
  <c r="N9"/>
  <c r="O9" s="1"/>
  <c r="N10"/>
  <c r="O10" s="1"/>
  <c r="N11"/>
  <c r="O11" s="1"/>
  <c r="N12"/>
  <c r="O12" s="1"/>
  <c r="N13" l="1"/>
  <c r="O13" s="1"/>
  <c r="N14"/>
  <c r="O14" s="1"/>
  <c r="N15" l="1"/>
  <c r="O15" s="1"/>
  <c r="N16"/>
  <c r="O16" s="1"/>
  <c r="N4"/>
  <c r="O4" s="1"/>
  <c r="O18" l="1"/>
  <c r="N18"/>
</calcChain>
</file>

<file path=xl/sharedStrings.xml><?xml version="1.0" encoding="utf-8"?>
<sst xmlns="http://schemas.openxmlformats.org/spreadsheetml/2006/main" count="100" uniqueCount="82">
  <si>
    <t>Komórka Organizacyjna</t>
  </si>
  <si>
    <t>Nr Seryjny</t>
  </si>
  <si>
    <t>Producent</t>
  </si>
  <si>
    <t>Rok Produkcji</t>
  </si>
  <si>
    <t>Typ</t>
  </si>
  <si>
    <t>OPK</t>
  </si>
  <si>
    <t>Nr Inw.</t>
  </si>
  <si>
    <t>Lp.</t>
  </si>
  <si>
    <t>1.</t>
  </si>
  <si>
    <t>2.</t>
  </si>
  <si>
    <t>Wartość netto 1 przeglądu</t>
  </si>
  <si>
    <t>Razem:</t>
  </si>
  <si>
    <t>Liczba przeglądów na 36 mies.</t>
  </si>
  <si>
    <t>Wartość netto na 36 mies.</t>
  </si>
  <si>
    <t>Wartość brutto na 36 mies.</t>
  </si>
  <si>
    <t>3.</t>
  </si>
  <si>
    <t>Nazwa urządzenia</t>
  </si>
  <si>
    <t>4.</t>
  </si>
  <si>
    <t>% VAT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</si>
  <si>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</si>
  <si>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</si>
  <si>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</si>
  <si>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</si>
  <si>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</si>
  <si>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</si>
  <si>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</si>
  <si>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</si>
  <si>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</si>
  <si>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9-TN/IVb13-6</t>
  </si>
  <si>
    <t>aparat do elektroterapii</t>
  </si>
  <si>
    <t>BTL-4710</t>
  </si>
  <si>
    <t>0288593</t>
  </si>
  <si>
    <t>BTL</t>
  </si>
  <si>
    <t>8-010006</t>
  </si>
  <si>
    <t>BTL-6000 shortwave 400</t>
  </si>
  <si>
    <t>013-B-01258</t>
  </si>
  <si>
    <t>9-TN/IVb3-6</t>
  </si>
  <si>
    <t>DIATRONIC DT-7B</t>
  </si>
  <si>
    <t>859</t>
  </si>
  <si>
    <t>EIE</t>
  </si>
  <si>
    <t>9-TN/IVc8-18</t>
  </si>
  <si>
    <t>189</t>
  </si>
  <si>
    <t>9-TN/IVb3-7</t>
  </si>
  <si>
    <t>EPIX VT-TENS</t>
  </si>
  <si>
    <t>3207726</t>
  </si>
  <si>
    <t>9-TN/IVc8-19</t>
  </si>
  <si>
    <t>Interdynamic ID-4C</t>
  </si>
  <si>
    <t>1302</t>
  </si>
  <si>
    <t>8-015018</t>
  </si>
  <si>
    <t>aparat do laseroterapii</t>
  </si>
  <si>
    <t>LT-3</t>
  </si>
  <si>
    <t>20024/20</t>
  </si>
  <si>
    <t>9-TN/IVb3-5</t>
  </si>
  <si>
    <t>elektrostymulator</t>
  </si>
  <si>
    <t>Pulsotronic ST-4M</t>
  </si>
  <si>
    <t>167</t>
  </si>
  <si>
    <t>8-004313</t>
  </si>
  <si>
    <t>Pulsotronic ST-5D</t>
  </si>
  <si>
    <t>569</t>
  </si>
  <si>
    <t>9-TN/IVd28-29</t>
  </si>
  <si>
    <t>lampa terapeutyczna</t>
  </si>
  <si>
    <t>BIOPTRON</t>
  </si>
  <si>
    <t>017/0805/1081</t>
  </si>
  <si>
    <t>ZEPTER</t>
  </si>
  <si>
    <t>8-010007</t>
  </si>
  <si>
    <t>SANISOL BS</t>
  </si>
  <si>
    <t>14009</t>
  </si>
  <si>
    <t>Jelosil</t>
  </si>
  <si>
    <t>9-TN/IVd28-30</t>
  </si>
  <si>
    <t>SOLLUX LS-1</t>
  </si>
  <si>
    <t>822</t>
  </si>
  <si>
    <t>P.E.M.</t>
  </si>
  <si>
    <t>skaner</t>
  </si>
  <si>
    <t>SK-14</t>
  </si>
  <si>
    <t>20007/20</t>
  </si>
  <si>
    <t>Zakład Rehabilitacji</t>
  </si>
  <si>
    <t>150N</t>
  </si>
  <si>
    <t>Formularz Cenowy</t>
  </si>
  <si>
    <t>Część nr 8</t>
  </si>
  <si>
    <t>Załącznik nr 2.8 do SWZ, PN-236/23/KK</t>
  </si>
  <si>
    <t>* UWAGA: Wyliczoną cenę z Formularza cenowego należy przenieść do Formularza ofertowego – Załącznik nr 1 do SWZ</t>
  </si>
  <si>
    <t>UWAGA:
1. Zamawiający zaleca przed podpisaniem, zapisanie dokumentu w formacie .pdf
2. Formularz  musi być opatrzony przez osobę lub osoby uprawnione do reprezentowania wykonawcy, kwalifikowanym podpisem elektronicznym.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</si>
</sst>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7">
    <font>
      <sz val="11"/>
      <name val="Calibri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1"/>
      <name val="Calibri"/>
    </font>
    <font>
      <b/>
      <i/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61">
    <xf numFmtId="0" fontId="0" fillId="0" borderId="0" xfId="0" applyNumberFormat="1" applyFont="1" applyProtection="1"/>
    <xf numFmtId="0" fontId="0" fillId="0" borderId="0" xfId="0" applyNumberFormat="1" applyFont="1" applyAlignment="1" applyProtection="1">
      <alignment horizontal="center" vertical="center"/>
    </xf>
    <xf numFmtId="0" fontId="0" fillId="0" borderId="0" xfId="0" applyNumberFormat="1" applyFont="1" applyAlignment="1" applyProtection="1">
      <alignment vertical="center"/>
    </xf>
    <xf numFmtId="0" fontId="0" fillId="0" borderId="0" xfId="0" applyNumberFormat="1" applyFont="1" applyAlignment="1" applyProtection="1">
      <alignment vertical="center" wrapText="1"/>
    </xf>
    <xf numFmtId="0" fontId="0" fillId="0" borderId="2" xfId="0" applyNumberFormat="1" applyFont="1" applyBorder="1" applyAlignment="1" applyProtection="1">
      <alignment horizontal="center" vertical="center" wrapText="1"/>
    </xf>
    <xf numFmtId="0" fontId="0" fillId="0" borderId="4" xfId="0" applyNumberFormat="1" applyFont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/>
    </xf>
    <xf numFmtId="0" fontId="1" fillId="2" borderId="6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Border="1" applyAlignment="1" applyProtection="1">
      <alignment vertical="center"/>
    </xf>
    <xf numFmtId="0" fontId="0" fillId="0" borderId="0" xfId="0" applyNumberFormat="1" applyFont="1" applyBorder="1" applyAlignment="1" applyProtection="1">
      <alignment vertical="center"/>
    </xf>
    <xf numFmtId="0" fontId="0" fillId="0" borderId="0" xfId="0" applyNumberFormat="1" applyFont="1" applyBorder="1" applyAlignment="1" applyProtection="1">
      <alignment vertical="center" wrapText="1"/>
    </xf>
    <xf numFmtId="0" fontId="0" fillId="0" borderId="0" xfId="0" applyNumberFormat="1" applyFont="1" applyBorder="1" applyAlignment="1" applyProtection="1">
      <alignment horizontal="center" vertical="center" wrapText="1"/>
    </xf>
    <xf numFmtId="0" fontId="0" fillId="0" borderId="12" xfId="0" applyNumberFormat="1" applyFont="1" applyBorder="1" applyAlignment="1" applyProtection="1">
      <alignment horizontal="center" vertical="center" wrapText="1"/>
    </xf>
    <xf numFmtId="44" fontId="0" fillId="0" borderId="0" xfId="1" applyFont="1" applyAlignment="1" applyProtection="1">
      <alignment vertical="center" wrapText="1"/>
    </xf>
    <xf numFmtId="44" fontId="1" fillId="2" borderId="7" xfId="1" applyFont="1" applyFill="1" applyBorder="1" applyAlignment="1" applyProtection="1">
      <alignment horizontal="center" vertical="center" wrapText="1"/>
    </xf>
    <xf numFmtId="44" fontId="0" fillId="0" borderId="3" xfId="1" applyFont="1" applyBorder="1" applyAlignment="1" applyProtection="1">
      <alignment vertical="center" wrapText="1"/>
    </xf>
    <xf numFmtId="44" fontId="0" fillId="0" borderId="13" xfId="1" applyFont="1" applyBorder="1" applyAlignment="1" applyProtection="1">
      <alignment vertical="center" wrapText="1"/>
    </xf>
    <xf numFmtId="44" fontId="0" fillId="0" borderId="0" xfId="1" applyFont="1" applyBorder="1" applyAlignment="1" applyProtection="1">
      <alignment vertical="center" wrapText="1"/>
    </xf>
    <xf numFmtId="44" fontId="2" fillId="0" borderId="9" xfId="1" applyFont="1" applyBorder="1" applyAlignment="1" applyProtection="1">
      <alignment vertical="center" wrapText="1"/>
    </xf>
    <xf numFmtId="44" fontId="1" fillId="2" borderId="6" xfId="1" applyFont="1" applyFill="1" applyBorder="1" applyAlignment="1" applyProtection="1">
      <alignment horizontal="center" vertical="center" wrapText="1"/>
    </xf>
    <xf numFmtId="44" fontId="0" fillId="0" borderId="14" xfId="1" applyFont="1" applyBorder="1" applyAlignment="1" applyProtection="1">
      <alignment vertical="center" wrapText="1"/>
    </xf>
    <xf numFmtId="44" fontId="0" fillId="0" borderId="15" xfId="1" applyFont="1" applyBorder="1" applyAlignment="1" applyProtection="1">
      <alignment vertical="center" wrapText="1"/>
    </xf>
    <xf numFmtId="44" fontId="0" fillId="0" borderId="8" xfId="1" applyFont="1" applyBorder="1" applyAlignment="1" applyProtection="1">
      <alignment vertical="center" wrapText="1"/>
    </xf>
    <xf numFmtId="44" fontId="0" fillId="0" borderId="12" xfId="1" applyFont="1" applyBorder="1" applyAlignment="1" applyProtection="1">
      <alignment vertical="center" wrapText="1"/>
    </xf>
    <xf numFmtId="44" fontId="0" fillId="0" borderId="0" xfId="1" applyFont="1" applyAlignment="1" applyProtection="1">
      <alignment horizontal="center" vertical="center"/>
    </xf>
    <xf numFmtId="44" fontId="0" fillId="0" borderId="12" xfId="1" applyFont="1" applyBorder="1" applyAlignment="1" applyProtection="1">
      <alignment horizontal="center" vertical="center" wrapText="1"/>
    </xf>
    <xf numFmtId="0" fontId="0" fillId="0" borderId="8" xfId="0" applyNumberFormat="1" applyFont="1" applyBorder="1" applyAlignment="1" applyProtection="1">
      <alignment horizontal="center" vertical="center" wrapText="1"/>
    </xf>
    <xf numFmtId="12" fontId="0" fillId="0" borderId="8" xfId="0" applyNumberFormat="1" applyFont="1" applyBorder="1" applyAlignment="1" applyProtection="1">
      <alignment horizontal="center" vertical="center" wrapText="1"/>
    </xf>
    <xf numFmtId="44" fontId="0" fillId="3" borderId="8" xfId="1" applyFont="1" applyFill="1" applyBorder="1" applyAlignment="1" applyProtection="1">
      <alignment vertical="center" wrapText="1"/>
    </xf>
    <xf numFmtId="0" fontId="0" fillId="0" borderId="15" xfId="0" applyNumberFormat="1" applyFont="1" applyBorder="1" applyAlignment="1" applyProtection="1">
      <alignment horizontal="center" vertical="center" wrapText="1"/>
    </xf>
    <xf numFmtId="44" fontId="0" fillId="3" borderId="15" xfId="1" applyFont="1" applyFill="1" applyBorder="1" applyAlignment="1" applyProtection="1">
      <alignment vertical="center" wrapText="1"/>
    </xf>
    <xf numFmtId="44" fontId="0" fillId="0" borderId="16" xfId="1" applyFont="1" applyBorder="1" applyAlignment="1" applyProtection="1">
      <alignment vertical="center" wrapText="1"/>
    </xf>
    <xf numFmtId="0" fontId="0" fillId="0" borderId="17" xfId="0" applyNumberFormat="1" applyFont="1" applyBorder="1" applyAlignment="1" applyProtection="1">
      <alignment vertical="center"/>
    </xf>
    <xf numFmtId="0" fontId="4" fillId="0" borderId="0" xfId="0" applyNumberFormat="1" applyFont="1" applyAlignment="1" applyProtection="1">
      <alignment horizontal="left" vertical="center"/>
    </xf>
    <xf numFmtId="0" fontId="2" fillId="0" borderId="15" xfId="0" applyNumberFormat="1" applyFont="1" applyBorder="1" applyAlignment="1" applyProtection="1">
      <alignment horizontal="center" vertical="center" wrapText="1"/>
    </xf>
    <xf numFmtId="0" fontId="2" fillId="0" borderId="2" xfId="0" applyNumberFormat="1" applyFont="1" applyBorder="1" applyAlignment="1" applyProtection="1">
      <alignment horizontal="center" vertical="center" wrapText="1"/>
    </xf>
    <xf numFmtId="0" fontId="2" fillId="0" borderId="8" xfId="0" applyNumberFormat="1" applyFont="1" applyBorder="1" applyAlignment="1" applyProtection="1">
      <alignment horizontal="center" vertical="center" wrapText="1"/>
    </xf>
    <xf numFmtId="10" fontId="0" fillId="3" borderId="14" xfId="1" applyNumberFormat="1" applyFont="1" applyFill="1" applyBorder="1" applyAlignment="1" applyProtection="1">
      <alignment vertical="center" wrapText="1"/>
    </xf>
    <xf numFmtId="10" fontId="0" fillId="3" borderId="15" xfId="1" applyNumberFormat="1" applyFont="1" applyFill="1" applyBorder="1" applyAlignment="1" applyProtection="1">
      <alignment vertical="center" wrapText="1"/>
    </xf>
    <xf numFmtId="10" fontId="0" fillId="3" borderId="8" xfId="1" applyNumberFormat="1" applyFont="1" applyFill="1" applyBorder="1" applyAlignment="1" applyProtection="1">
      <alignment vertical="center" wrapText="1"/>
    </xf>
    <xf numFmtId="0" fontId="0" fillId="0" borderId="19" xfId="0" applyNumberFormat="1" applyFont="1" applyBorder="1" applyAlignment="1" applyProtection="1">
      <alignment vertical="center"/>
    </xf>
    <xf numFmtId="0" fontId="0" fillId="0" borderId="20" xfId="0" applyNumberFormat="1" applyFont="1" applyBorder="1" applyAlignment="1" applyProtection="1">
      <alignment horizontal="center" vertical="center" wrapText="1"/>
    </xf>
    <xf numFmtId="0" fontId="2" fillId="0" borderId="20" xfId="0" applyNumberFormat="1" applyFont="1" applyBorder="1" applyAlignment="1" applyProtection="1">
      <alignment horizontal="center" vertical="center" wrapText="1"/>
    </xf>
    <xf numFmtId="44" fontId="0" fillId="3" borderId="20" xfId="1" applyFont="1" applyFill="1" applyBorder="1" applyAlignment="1" applyProtection="1">
      <alignment vertical="center" wrapText="1"/>
    </xf>
    <xf numFmtId="0" fontId="0" fillId="0" borderId="14" xfId="0" applyNumberFormat="1" applyFont="1" applyBorder="1" applyAlignment="1" applyProtection="1">
      <alignment horizontal="center" vertical="center" wrapText="1"/>
    </xf>
    <xf numFmtId="44" fontId="0" fillId="3" borderId="14" xfId="1" applyFont="1" applyFill="1" applyBorder="1" applyAlignment="1" applyProtection="1">
      <alignment vertical="center" wrapText="1"/>
    </xf>
    <xf numFmtId="0" fontId="0" fillId="0" borderId="0" xfId="0"/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center" vertical="center"/>
    </xf>
    <xf numFmtId="0" fontId="1" fillId="2" borderId="10" xfId="0" applyNumberFormat="1" applyFont="1" applyFill="1" applyBorder="1" applyAlignment="1" applyProtection="1">
      <alignment horizontal="center" vertical="center"/>
    </xf>
    <xf numFmtId="0" fontId="1" fillId="2" borderId="11" xfId="0" applyNumberFormat="1" applyFont="1" applyFill="1" applyBorder="1" applyAlignment="1" applyProtection="1">
      <alignment horizontal="center" vertical="center"/>
    </xf>
    <xf numFmtId="0" fontId="1" fillId="2" borderId="18" xfId="0" applyNumberFormat="1" applyFont="1" applyFill="1" applyBorder="1" applyAlignment="1" applyProtection="1">
      <alignment horizontal="center" vertical="center"/>
    </xf>
    <xf numFmtId="0" fontId="0" fillId="0" borderId="14" xfId="0" applyNumberFormat="1" applyFont="1" applyBorder="1" applyAlignment="1" applyProtection="1">
      <alignment horizontal="center" vertical="center" wrapText="1"/>
    </xf>
    <xf numFmtId="0" fontId="0" fillId="0" borderId="21" xfId="0" applyNumberFormat="1" applyFont="1" applyBorder="1" applyAlignment="1" applyProtection="1">
      <alignment horizontal="center" vertical="center" wrapText="1"/>
    </xf>
    <xf numFmtId="0" fontId="0" fillId="0" borderId="8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>
      <alignment vertical="center" wrapText="1"/>
    </xf>
    <xf numFmtId="0" fontId="0" fillId="0" borderId="0" xfId="0" applyFont="1" applyAlignment="1">
      <alignment wrapText="1"/>
    </xf>
    <xf numFmtId="0" fontId="0" fillId="0" borderId="0" xfId="0" applyAlignment="1"/>
    <xf numFmtId="0" fontId="6" fillId="0" borderId="0" xfId="0" applyFont="1" applyAlignment="1">
      <alignment wrapText="1"/>
    </xf>
    <xf numFmtId="0" fontId="0" fillId="0" borderId="0" xfId="0" applyFont="1" applyAlignme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O24"/>
  <sheetViews>
    <sheetView tabSelected="1" view="pageBreakPreview" zoomScale="60" zoomScaleNormal="90" workbookViewId="0">
      <selection activeCell="X12" sqref="X12"/>
    </sheetView>
  </sheetViews>
  <sheetFormatPr defaultColWidth="8.85546875" defaultRowHeight="15"/>
  <cols>
    <col min="1" max="1" width="2.7109375" style="2" customWidth="1"/>
    <col min="2" max="2" width="3.42578125" style="2" bestFit="1" customWidth="1"/>
    <col min="3" max="3" width="15.5703125" style="1" customWidth="1"/>
    <col min="4" max="4" width="19" style="1" customWidth="1"/>
    <col min="5" max="5" width="13.7109375" style="1" customWidth="1"/>
    <col min="6" max="6" width="15.28515625" style="1" bestFit="1" customWidth="1"/>
    <col min="7" max="7" width="10.140625" style="1" bestFit="1" customWidth="1"/>
    <col min="8" max="8" width="8.85546875" style="2"/>
    <col min="9" max="9" width="21.7109375" style="3" bestFit="1" customWidth="1"/>
    <col min="10" max="10" width="8.28515625" style="2" customWidth="1"/>
    <col min="11" max="11" width="11.7109375" style="1" customWidth="1"/>
    <col min="12" max="12" width="13.28515625" style="24" customWidth="1"/>
    <col min="13" max="13" width="7" style="24" customWidth="1"/>
    <col min="14" max="15" width="16.85546875" style="13" customWidth="1"/>
    <col min="16" max="16384" width="8.85546875" style="2"/>
  </cols>
  <sheetData>
    <row r="1" spans="2:15" s="46" customFormat="1" ht="27" customHeight="1">
      <c r="B1" s="47" t="s">
        <v>78</v>
      </c>
      <c r="C1" s="48"/>
      <c r="D1" s="48"/>
      <c r="E1" s="48"/>
      <c r="F1" s="48" t="s">
        <v>77</v>
      </c>
      <c r="G1" s="48"/>
      <c r="H1" s="49"/>
      <c r="K1" s="48"/>
      <c r="L1" s="48"/>
      <c r="M1" s="48" t="s">
        <v>79</v>
      </c>
      <c r="N1" s="47"/>
    </row>
    <row r="2" spans="2:15" ht="15" customHeight="1" thickBot="1"/>
    <row r="3" spans="2:15" s="1" customFormat="1" ht="45.75" thickBot="1">
      <c r="B3" s="6" t="s">
        <v>7</v>
      </c>
      <c r="C3" s="7" t="s">
        <v>6</v>
      </c>
      <c r="D3" s="7" t="s">
        <v>16</v>
      </c>
      <c r="E3" s="7" t="s">
        <v>4</v>
      </c>
      <c r="F3" s="7" t="s">
        <v>1</v>
      </c>
      <c r="G3" s="7" t="s">
        <v>2</v>
      </c>
      <c r="H3" s="7" t="s">
        <v>3</v>
      </c>
      <c r="I3" s="7" t="s">
        <v>0</v>
      </c>
      <c r="J3" s="7" t="s">
        <v>5</v>
      </c>
      <c r="K3" s="7" t="s">
        <v>12</v>
      </c>
      <c r="L3" s="19" t="s">
        <v>10</v>
      </c>
      <c r="M3" s="19" t="s">
        <v>18</v>
      </c>
      <c r="N3" s="19" t="s">
        <v>13</v>
      </c>
      <c r="O3" s="14" t="s">
        <v>14</v>
      </c>
    </row>
    <row r="4" spans="2:15" ht="32.450000000000003" customHeight="1">
      <c r="B4" s="8" t="s">
        <v>8</v>
      </c>
      <c r="C4" s="4" t="s">
        <v>56</v>
      </c>
      <c r="D4" s="4" t="s">
        <v>53</v>
      </c>
      <c r="E4" s="35" t="s">
        <v>57</v>
      </c>
      <c r="F4" s="4" t="s">
        <v>58</v>
      </c>
      <c r="G4" s="4" t="s">
        <v>39</v>
      </c>
      <c r="H4" s="4">
        <v>1997</v>
      </c>
      <c r="I4" s="53" t="s">
        <v>75</v>
      </c>
      <c r="J4" s="53" t="s">
        <v>76</v>
      </c>
      <c r="K4" s="44">
        <v>3</v>
      </c>
      <c r="L4" s="45"/>
      <c r="M4" s="37"/>
      <c r="N4" s="20">
        <f>K4*L4</f>
        <v>0</v>
      </c>
      <c r="O4" s="15">
        <f>N4*(1+M4)</f>
        <v>0</v>
      </c>
    </row>
    <row r="5" spans="2:15" ht="32.450000000000003" customHeight="1">
      <c r="B5" s="40" t="s">
        <v>9</v>
      </c>
      <c r="C5" s="41" t="s">
        <v>33</v>
      </c>
      <c r="D5" s="41" t="s">
        <v>29</v>
      </c>
      <c r="E5" s="42" t="s">
        <v>34</v>
      </c>
      <c r="F5" s="41" t="s">
        <v>35</v>
      </c>
      <c r="G5" s="41" t="s">
        <v>32</v>
      </c>
      <c r="H5" s="41">
        <v>2015</v>
      </c>
      <c r="I5" s="54"/>
      <c r="J5" s="54"/>
      <c r="K5" s="29">
        <v>3</v>
      </c>
      <c r="L5" s="30"/>
      <c r="M5" s="38"/>
      <c r="N5" s="21">
        <f t="shared" ref="N5:N12" si="0">K5*L5</f>
        <v>0</v>
      </c>
      <c r="O5" s="31">
        <f t="shared" ref="O5:O12" si="1">N5*(1+M5)</f>
        <v>0</v>
      </c>
    </row>
    <row r="6" spans="2:15" ht="32.450000000000003" customHeight="1">
      <c r="B6" s="40" t="s">
        <v>15</v>
      </c>
      <c r="C6" s="41" t="s">
        <v>64</v>
      </c>
      <c r="D6" s="41" t="s">
        <v>60</v>
      </c>
      <c r="E6" s="42" t="s">
        <v>65</v>
      </c>
      <c r="F6" s="41" t="s">
        <v>66</v>
      </c>
      <c r="G6" s="41" t="s">
        <v>67</v>
      </c>
      <c r="H6" s="41">
        <v>2015</v>
      </c>
      <c r="I6" s="54"/>
      <c r="J6" s="54"/>
      <c r="K6" s="29">
        <v>3</v>
      </c>
      <c r="L6" s="30"/>
      <c r="M6" s="38"/>
      <c r="N6" s="21">
        <f t="shared" si="0"/>
        <v>0</v>
      </c>
      <c r="O6" s="31">
        <f t="shared" si="1"/>
        <v>0</v>
      </c>
    </row>
    <row r="7" spans="2:15" ht="32.450000000000003" customHeight="1">
      <c r="B7" s="40" t="s">
        <v>17</v>
      </c>
      <c r="C7" s="41" t="s">
        <v>48</v>
      </c>
      <c r="D7" s="41" t="s">
        <v>49</v>
      </c>
      <c r="E7" s="42" t="s">
        <v>50</v>
      </c>
      <c r="F7" s="41" t="s">
        <v>51</v>
      </c>
      <c r="G7" s="41" t="s">
        <v>39</v>
      </c>
      <c r="H7" s="41">
        <v>2020</v>
      </c>
      <c r="I7" s="54"/>
      <c r="J7" s="54"/>
      <c r="K7" s="29">
        <v>3</v>
      </c>
      <c r="L7" s="30"/>
      <c r="M7" s="38"/>
      <c r="N7" s="21">
        <f t="shared" si="0"/>
        <v>0</v>
      </c>
      <c r="O7" s="31">
        <f t="shared" si="1"/>
        <v>0</v>
      </c>
    </row>
    <row r="8" spans="2:15" ht="32.450000000000003" customHeight="1">
      <c r="B8" s="40" t="s">
        <v>19</v>
      </c>
      <c r="C8" s="41" t="s">
        <v>48</v>
      </c>
      <c r="D8" s="41" t="s">
        <v>72</v>
      </c>
      <c r="E8" s="42" t="s">
        <v>73</v>
      </c>
      <c r="F8" s="41" t="s">
        <v>74</v>
      </c>
      <c r="G8" s="41" t="s">
        <v>39</v>
      </c>
      <c r="H8" s="41">
        <v>2020</v>
      </c>
      <c r="I8" s="54"/>
      <c r="J8" s="54"/>
      <c r="K8" s="29">
        <v>3</v>
      </c>
      <c r="L8" s="30"/>
      <c r="M8" s="38"/>
      <c r="N8" s="21">
        <f t="shared" si="0"/>
        <v>0</v>
      </c>
      <c r="O8" s="31">
        <f t="shared" si="1"/>
        <v>0</v>
      </c>
    </row>
    <row r="9" spans="2:15" ht="32.450000000000003" customHeight="1">
      <c r="B9" s="40" t="s">
        <v>20</v>
      </c>
      <c r="C9" s="41" t="s">
        <v>28</v>
      </c>
      <c r="D9" s="41" t="s">
        <v>29</v>
      </c>
      <c r="E9" s="42" t="s">
        <v>30</v>
      </c>
      <c r="F9" s="41" t="s">
        <v>31</v>
      </c>
      <c r="G9" s="41" t="s">
        <v>32</v>
      </c>
      <c r="H9" s="41">
        <v>2008</v>
      </c>
      <c r="I9" s="54"/>
      <c r="J9" s="54"/>
      <c r="K9" s="29">
        <v>3</v>
      </c>
      <c r="L9" s="30"/>
      <c r="M9" s="38"/>
      <c r="N9" s="21">
        <f t="shared" si="0"/>
        <v>0</v>
      </c>
      <c r="O9" s="31">
        <f t="shared" si="1"/>
        <v>0</v>
      </c>
    </row>
    <row r="10" spans="2:15" ht="32.450000000000003" customHeight="1">
      <c r="B10" s="40" t="s">
        <v>21</v>
      </c>
      <c r="C10" s="41" t="s">
        <v>52</v>
      </c>
      <c r="D10" s="41" t="s">
        <v>53</v>
      </c>
      <c r="E10" s="42" t="s">
        <v>54</v>
      </c>
      <c r="F10" s="41" t="s">
        <v>55</v>
      </c>
      <c r="G10" s="41" t="s">
        <v>39</v>
      </c>
      <c r="H10" s="41">
        <v>2008</v>
      </c>
      <c r="I10" s="54"/>
      <c r="J10" s="54"/>
      <c r="K10" s="29">
        <v>3</v>
      </c>
      <c r="L10" s="30"/>
      <c r="M10" s="38"/>
      <c r="N10" s="21">
        <f t="shared" si="0"/>
        <v>0</v>
      </c>
      <c r="O10" s="31">
        <f t="shared" si="1"/>
        <v>0</v>
      </c>
    </row>
    <row r="11" spans="2:15" ht="32.450000000000003" customHeight="1">
      <c r="B11" s="40" t="s">
        <v>22</v>
      </c>
      <c r="C11" s="41" t="s">
        <v>36</v>
      </c>
      <c r="D11" s="41" t="s">
        <v>29</v>
      </c>
      <c r="E11" s="42" t="s">
        <v>37</v>
      </c>
      <c r="F11" s="41" t="s">
        <v>38</v>
      </c>
      <c r="G11" s="41" t="s">
        <v>39</v>
      </c>
      <c r="H11" s="41">
        <v>2008</v>
      </c>
      <c r="I11" s="54"/>
      <c r="J11" s="54"/>
      <c r="K11" s="29">
        <v>3</v>
      </c>
      <c r="L11" s="30"/>
      <c r="M11" s="38"/>
      <c r="N11" s="21">
        <f t="shared" si="0"/>
        <v>0</v>
      </c>
      <c r="O11" s="31">
        <f t="shared" si="1"/>
        <v>0</v>
      </c>
    </row>
    <row r="12" spans="2:15" ht="32.450000000000003" customHeight="1">
      <c r="B12" s="40" t="s">
        <v>23</v>
      </c>
      <c r="C12" s="41" t="s">
        <v>42</v>
      </c>
      <c r="D12" s="41" t="s">
        <v>29</v>
      </c>
      <c r="E12" s="42" t="s">
        <v>43</v>
      </c>
      <c r="F12" s="41" t="s">
        <v>44</v>
      </c>
      <c r="G12" s="41" t="s">
        <v>39</v>
      </c>
      <c r="H12" s="41">
        <v>1995</v>
      </c>
      <c r="I12" s="54"/>
      <c r="J12" s="54"/>
      <c r="K12" s="29">
        <v>3</v>
      </c>
      <c r="L12" s="30"/>
      <c r="M12" s="38"/>
      <c r="N12" s="21">
        <f t="shared" si="0"/>
        <v>0</v>
      </c>
      <c r="O12" s="31">
        <f t="shared" si="1"/>
        <v>0</v>
      </c>
    </row>
    <row r="13" spans="2:15" ht="32.450000000000003" customHeight="1">
      <c r="B13" s="40" t="s">
        <v>24</v>
      </c>
      <c r="C13" s="41" t="s">
        <v>40</v>
      </c>
      <c r="D13" s="41" t="s">
        <v>29</v>
      </c>
      <c r="E13" s="42" t="s">
        <v>37</v>
      </c>
      <c r="F13" s="41" t="s">
        <v>41</v>
      </c>
      <c r="G13" s="41" t="s">
        <v>39</v>
      </c>
      <c r="H13" s="41">
        <v>1998</v>
      </c>
      <c r="I13" s="54"/>
      <c r="J13" s="54"/>
      <c r="K13" s="41">
        <v>3</v>
      </c>
      <c r="L13" s="43"/>
      <c r="M13" s="38"/>
      <c r="N13" s="21">
        <f t="shared" ref="N13:N14" si="2">K13*L13</f>
        <v>0</v>
      </c>
      <c r="O13" s="31">
        <f t="shared" ref="O13:O16" si="3">N13*(1+M13)</f>
        <v>0</v>
      </c>
    </row>
    <row r="14" spans="2:15" ht="32.450000000000003" customHeight="1">
      <c r="B14" s="40" t="s">
        <v>25</v>
      </c>
      <c r="C14" s="41" t="s">
        <v>45</v>
      </c>
      <c r="D14" s="41" t="s">
        <v>29</v>
      </c>
      <c r="E14" s="42" t="s">
        <v>46</v>
      </c>
      <c r="F14" s="41" t="s">
        <v>47</v>
      </c>
      <c r="G14" s="41" t="s">
        <v>39</v>
      </c>
      <c r="H14" s="41">
        <v>1997</v>
      </c>
      <c r="I14" s="54"/>
      <c r="J14" s="54"/>
      <c r="K14" s="41">
        <v>3</v>
      </c>
      <c r="L14" s="43"/>
      <c r="M14" s="38"/>
      <c r="N14" s="21">
        <f t="shared" si="2"/>
        <v>0</v>
      </c>
      <c r="O14" s="31">
        <f t="shared" si="3"/>
        <v>0</v>
      </c>
    </row>
    <row r="15" spans="2:15" ht="32.450000000000003" customHeight="1">
      <c r="B15" s="32" t="s">
        <v>26</v>
      </c>
      <c r="C15" s="29" t="s">
        <v>59</v>
      </c>
      <c r="D15" s="29" t="s">
        <v>60</v>
      </c>
      <c r="E15" s="34" t="s">
        <v>61</v>
      </c>
      <c r="F15" s="29" t="s">
        <v>62</v>
      </c>
      <c r="G15" s="29" t="s">
        <v>63</v>
      </c>
      <c r="H15" s="29">
        <v>2008</v>
      </c>
      <c r="I15" s="54"/>
      <c r="J15" s="54"/>
      <c r="K15" s="29">
        <v>3</v>
      </c>
      <c r="L15" s="30"/>
      <c r="M15" s="38"/>
      <c r="N15" s="21">
        <f t="shared" ref="N15:N16" si="4">K15*L15</f>
        <v>0</v>
      </c>
      <c r="O15" s="31">
        <f t="shared" si="3"/>
        <v>0</v>
      </c>
    </row>
    <row r="16" spans="2:15" ht="30.75" thickBot="1">
      <c r="B16" s="5" t="s">
        <v>27</v>
      </c>
      <c r="C16" s="26" t="s">
        <v>68</v>
      </c>
      <c r="D16" s="26" t="s">
        <v>60</v>
      </c>
      <c r="E16" s="36" t="s">
        <v>69</v>
      </c>
      <c r="F16" s="27" t="s">
        <v>70</v>
      </c>
      <c r="G16" s="26" t="s">
        <v>71</v>
      </c>
      <c r="H16" s="26">
        <v>2008</v>
      </c>
      <c r="I16" s="55"/>
      <c r="J16" s="55"/>
      <c r="K16" s="26">
        <v>3</v>
      </c>
      <c r="L16" s="28"/>
      <c r="M16" s="39"/>
      <c r="N16" s="22">
        <f t="shared" si="4"/>
        <v>0</v>
      </c>
      <c r="O16" s="16">
        <f t="shared" si="3"/>
        <v>0</v>
      </c>
    </row>
    <row r="17" spans="2:15" ht="15.75" thickBot="1">
      <c r="B17" s="9"/>
      <c r="C17" s="11"/>
      <c r="D17" s="11"/>
      <c r="E17" s="11"/>
      <c r="F17" s="11"/>
      <c r="G17" s="11"/>
      <c r="H17" s="11"/>
      <c r="I17" s="10"/>
      <c r="J17" s="11"/>
      <c r="K17" s="12"/>
      <c r="L17" s="25"/>
      <c r="M17" s="25"/>
      <c r="N17" s="23"/>
      <c r="O17" s="17"/>
    </row>
    <row r="18" spans="2:15" ht="15.75" thickBot="1">
      <c r="K18" s="50" t="s">
        <v>11</v>
      </c>
      <c r="L18" s="51"/>
      <c r="M18" s="52"/>
      <c r="N18" s="18">
        <f>SUM(N4:N16)</f>
        <v>0</v>
      </c>
      <c r="O18" s="18">
        <f>SUM(O4:O16)</f>
        <v>0</v>
      </c>
    </row>
    <row r="20" spans="2:15" s="46" customFormat="1" ht="23.25" customHeight="1">
      <c r="B20" s="56" t="s">
        <v>80</v>
      </c>
      <c r="C20" s="57"/>
      <c r="D20" s="57"/>
      <c r="E20" s="57"/>
      <c r="F20" s="57"/>
      <c r="G20" s="57"/>
      <c r="H20" s="57"/>
      <c r="I20" s="58"/>
      <c r="J20" s="58"/>
    </row>
    <row r="21" spans="2:15" s="46" customFormat="1" ht="48" customHeight="1">
      <c r="B21" s="59" t="s">
        <v>81</v>
      </c>
      <c r="C21" s="57"/>
      <c r="D21" s="57"/>
      <c r="E21" s="57"/>
      <c r="F21" s="57"/>
      <c r="G21" s="57"/>
      <c r="H21" s="57"/>
      <c r="I21" s="60"/>
      <c r="J21" s="60"/>
    </row>
    <row r="22" spans="2:15">
      <c r="C22" s="33"/>
    </row>
    <row r="24" spans="2:15">
      <c r="C24" s="33"/>
    </row>
  </sheetData>
  <mergeCells count="5">
    <mergeCell ref="K18:M18"/>
    <mergeCell ref="I4:I16"/>
    <mergeCell ref="J4:J16"/>
    <mergeCell ref="B20:J20"/>
    <mergeCell ref="B21:J21"/>
  </mergeCells>
  <pageMargins left="0.25" right="0.25" top="0.75" bottom="0.75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Główna lista urządzeń</vt:lpstr>
      <vt:lpstr>'Główna lista urządzeń'!Obszar_wydruku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Listwon</dc:creator>
  <cp:lastModifiedBy>Katarzyna Król</cp:lastModifiedBy>
  <cp:lastPrinted>2023-11-07T13:09:05Z</cp:lastPrinted>
  <dcterms:created xsi:type="dcterms:W3CDTF">2020-05-27T12:38:43Z</dcterms:created>
  <dcterms:modified xsi:type="dcterms:W3CDTF">2023-11-07T13:09:13Z</dcterms:modified>
</cp:coreProperties>
</file>