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9390"/>
  </bookViews>
  <sheets>
    <sheet name="kolumny chirurgiczne" sheetId="3" r:id="rId1"/>
  </sheets>
  <definedNames>
    <definedName name="_xlnm.Print_Area" localSheetId="0">'kolumny chirurgiczne'!$A$1:$O$29</definedName>
  </definedNames>
  <calcPr calcId="125725"/>
</workbook>
</file>

<file path=xl/calcChain.xml><?xml version="1.0" encoding="utf-8"?>
<calcChain xmlns="http://schemas.openxmlformats.org/spreadsheetml/2006/main">
  <c r="N24" i="3"/>
  <c r="O24" s="1"/>
  <c r="N23"/>
  <c r="O23" s="1"/>
  <c r="N22"/>
  <c r="O22" s="1"/>
  <c r="N21"/>
  <c r="O21" s="1"/>
  <c r="N20"/>
  <c r="O20" s="1"/>
  <c r="N19"/>
  <c r="O19" s="1"/>
  <c r="N18"/>
  <c r="O18" s="1"/>
  <c r="N17"/>
  <c r="O17" s="1"/>
  <c r="N16"/>
  <c r="O16" s="1"/>
  <c r="N15"/>
  <c r="O15" s="1"/>
  <c r="N14"/>
  <c r="O14" s="1"/>
  <c r="N13"/>
  <c r="O13" s="1"/>
  <c r="N12"/>
  <c r="O12" s="1"/>
  <c r="N11"/>
  <c r="O11" s="1"/>
  <c r="N10"/>
  <c r="O10" s="1"/>
  <c r="N9"/>
  <c r="O9" s="1"/>
  <c r="N8"/>
  <c r="O8" s="1"/>
  <c r="N7"/>
  <c r="O7" s="1"/>
  <c r="N6"/>
  <c r="O6" s="1"/>
  <c r="N5"/>
  <c r="O5" s="1"/>
  <c r="N4"/>
  <c r="N26" l="1"/>
  <c r="O4"/>
  <c r="O26" s="1"/>
</calcChain>
</file>

<file path=xl/sharedStrings.xml><?xml version="1.0" encoding="utf-8"?>
<sst xmlns="http://schemas.openxmlformats.org/spreadsheetml/2006/main" count="188" uniqueCount="88">
  <si>
    <t>Komórka Organizacyjna</t>
  </si>
  <si>
    <t>Nr Seryjny</t>
  </si>
  <si>
    <t>Producent</t>
  </si>
  <si>
    <t>Rok Produkcji</t>
  </si>
  <si>
    <t>Typ</t>
  </si>
  <si>
    <t>OPK</t>
  </si>
  <si>
    <t>Nr Inw.</t>
  </si>
  <si>
    <t>Lp.</t>
  </si>
  <si>
    <t>1.</t>
  </si>
  <si>
    <t>2.</t>
  </si>
  <si>
    <t>Wartość netto 1 przeglądu</t>
  </si>
  <si>
    <t>Razem:</t>
  </si>
  <si>
    <t>Liczba przeglądów na 36 mies.</t>
  </si>
  <si>
    <t>Wartość netto na 36 mies.</t>
  </si>
  <si>
    <t>Wartość brutto na 36 mies.</t>
  </si>
  <si>
    <t>3.</t>
  </si>
  <si>
    <t>Nazwa urządzenia</t>
  </si>
  <si>
    <t>4.</t>
  </si>
  <si>
    <t>% VAT</t>
  </si>
  <si>
    <t>5.</t>
  </si>
  <si>
    <t/>
  </si>
  <si>
    <t>ERBE</t>
  </si>
  <si>
    <t>Oddział Anestezjologii Oddziału Klinicznego Anestezjologii i Intensywnej Terapii _ Ursynów</t>
  </si>
  <si>
    <t>112N</t>
  </si>
  <si>
    <t>Zakład Brachyterapii - Blok Operacyjny</t>
  </si>
  <si>
    <t>809N</t>
  </si>
  <si>
    <t>Blok Operacyjny Ursynów</t>
  </si>
  <si>
    <t>113N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</si>
  <si>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</si>
  <si>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</si>
  <si>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</si>
  <si>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</si>
  <si>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</si>
  <si>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</si>
  <si>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</si>
  <si>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</si>
  <si>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</si>
  <si>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</si>
  <si>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</si>
  <si>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</si>
  <si>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</si>
  <si>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</si>
  <si>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</si>
  <si>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</si>
  <si>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Oddział Kliniczny Anestezjologii i Intensywnej Terapii Ursynów-znieczulenia</t>
  </si>
  <si>
    <t>kolumna chirurgiczna</t>
  </si>
  <si>
    <t>kolumna chirurgiczna  podwójna</t>
  </si>
  <si>
    <t>ERBE/Dr Mach</t>
  </si>
  <si>
    <t>DSO100/100 + WD40</t>
  </si>
  <si>
    <t>DA 930</t>
  </si>
  <si>
    <t>DA 930 + WD40</t>
  </si>
  <si>
    <t>1927120</t>
  </si>
  <si>
    <t>A1215</t>
  </si>
  <si>
    <t>A1216</t>
  </si>
  <si>
    <t>A1231</t>
  </si>
  <si>
    <t>A1232</t>
  </si>
  <si>
    <t>A1233</t>
  </si>
  <si>
    <t>A1234</t>
  </si>
  <si>
    <t>A1235</t>
  </si>
  <si>
    <t>A1236</t>
  </si>
  <si>
    <t>A1237</t>
  </si>
  <si>
    <t>A1238</t>
  </si>
  <si>
    <t>A1299</t>
  </si>
  <si>
    <t>A1300</t>
  </si>
  <si>
    <t>A1301</t>
  </si>
  <si>
    <t>A1120</t>
  </si>
  <si>
    <t>A1127</t>
  </si>
  <si>
    <t>A1125</t>
  </si>
  <si>
    <t>A1126</t>
  </si>
  <si>
    <t>A1213</t>
  </si>
  <si>
    <t>A1214</t>
  </si>
  <si>
    <t>8-001793</t>
  </si>
  <si>
    <t>8-001794</t>
  </si>
  <si>
    <t>8-001795</t>
  </si>
  <si>
    <t>8-001796</t>
  </si>
  <si>
    <t>8-001851</t>
  </si>
  <si>
    <t>8-001852</t>
  </si>
  <si>
    <t>8-012571</t>
  </si>
  <si>
    <t>LISSAclassic</t>
  </si>
  <si>
    <t>SCL 0230.0718</t>
  </si>
  <si>
    <t>INMED</t>
  </si>
  <si>
    <t>Pracownia Endoskopii Kliniki Gastroenterologii Onkologicznej</t>
  </si>
  <si>
    <t>121N</t>
  </si>
  <si>
    <t>Formularz Cenowy</t>
  </si>
  <si>
    <t>Część nr 2</t>
  </si>
  <si>
    <t>Załącznik nr 2.2 do SWZ, PN-236/23/KK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</si>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</sst>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6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4">
    <xf numFmtId="0" fontId="0" fillId="0" borderId="0" xfId="0" applyNumberFormat="1" applyFont="1" applyProtection="1"/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11" xfId="0" applyNumberFormat="1" applyFont="1" applyBorder="1" applyAlignment="1" applyProtection="1">
      <alignment horizontal="center" vertical="center" wrapText="1"/>
    </xf>
    <xf numFmtId="44" fontId="0" fillId="0" borderId="0" xfId="1" applyFont="1" applyAlignment="1" applyProtection="1">
      <alignment vertical="center" wrapText="1"/>
    </xf>
    <xf numFmtId="44" fontId="1" fillId="2" borderId="6" xfId="1" applyFont="1" applyFill="1" applyBorder="1" applyAlignment="1" applyProtection="1">
      <alignment horizontal="center" vertical="center" wrapText="1"/>
    </xf>
    <xf numFmtId="44" fontId="0" fillId="0" borderId="3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44" fontId="2" fillId="0" borderId="8" xfId="1" applyFont="1" applyBorder="1" applyAlignment="1" applyProtection="1">
      <alignment vertical="center" wrapText="1"/>
    </xf>
    <xf numFmtId="44" fontId="1" fillId="2" borderId="5" xfId="1" applyFont="1" applyFill="1" applyBorder="1" applyAlignment="1" applyProtection="1">
      <alignment horizontal="center" vertical="center" wrapText="1"/>
    </xf>
    <xf numFmtId="44" fontId="0" fillId="0" borderId="12" xfId="1" applyFont="1" applyBorder="1" applyAlignment="1" applyProtection="1">
      <alignment vertical="center" wrapText="1"/>
    </xf>
    <xf numFmtId="44" fontId="0" fillId="0" borderId="13" xfId="1" applyFont="1" applyBorder="1" applyAlignment="1" applyProtection="1">
      <alignment vertical="center" wrapText="1"/>
    </xf>
    <xf numFmtId="44" fontId="0" fillId="0" borderId="11" xfId="1" applyFont="1" applyBorder="1" applyAlignment="1" applyProtection="1">
      <alignment vertical="center" wrapText="1"/>
    </xf>
    <xf numFmtId="44" fontId="0" fillId="0" borderId="0" xfId="1" applyFont="1" applyAlignment="1" applyProtection="1">
      <alignment horizontal="center" vertical="center"/>
    </xf>
    <xf numFmtId="44" fontId="0" fillId="0" borderId="11" xfId="1" applyFont="1" applyBorder="1" applyAlignment="1" applyProtection="1">
      <alignment horizontal="center" vertical="center" wrapText="1"/>
    </xf>
    <xf numFmtId="0" fontId="0" fillId="0" borderId="13" xfId="0" applyNumberFormat="1" applyFont="1" applyBorder="1" applyAlignment="1" applyProtection="1">
      <alignment horizontal="center" vertical="center" wrapText="1"/>
    </xf>
    <xf numFmtId="44" fontId="0" fillId="3" borderId="13" xfId="1" applyFont="1" applyFill="1" applyBorder="1" applyAlignment="1" applyProtection="1">
      <alignment vertical="center" wrapText="1"/>
    </xf>
    <xf numFmtId="0" fontId="2" fillId="0" borderId="2" xfId="0" applyNumberFormat="1" applyFont="1" applyBorder="1" applyAlignment="1" applyProtection="1">
      <alignment horizontal="center" vertical="center" wrapText="1"/>
    </xf>
    <xf numFmtId="0" fontId="2" fillId="0" borderId="7" xfId="0" applyNumberFormat="1" applyFont="1" applyBorder="1" applyAlignment="1" applyProtection="1">
      <alignment horizontal="center" vertical="center" wrapText="1"/>
    </xf>
    <xf numFmtId="10" fontId="0" fillId="3" borderId="12" xfId="1" applyNumberFormat="1" applyFont="1" applyFill="1" applyBorder="1" applyAlignment="1" applyProtection="1">
      <alignment vertical="center" wrapText="1"/>
    </xf>
    <xf numFmtId="10" fontId="0" fillId="3" borderId="13" xfId="1" applyNumberFormat="1" applyFont="1" applyFill="1" applyBorder="1" applyAlignment="1" applyProtection="1">
      <alignment vertical="center" wrapText="1"/>
    </xf>
    <xf numFmtId="0" fontId="0" fillId="0" borderId="15" xfId="0" applyNumberFormat="1" applyFont="1" applyBorder="1" applyAlignment="1" applyProtection="1">
      <alignment vertical="center"/>
    </xf>
    <xf numFmtId="0" fontId="2" fillId="0" borderId="16" xfId="0" applyNumberFormat="1" applyFont="1" applyBorder="1" applyAlignment="1" applyProtection="1">
      <alignment horizontal="center" vertical="center" wrapText="1"/>
    </xf>
    <xf numFmtId="44" fontId="0" fillId="0" borderId="17" xfId="1" applyFont="1" applyBorder="1" applyAlignment="1" applyProtection="1">
      <alignment vertical="center" wrapText="1"/>
    </xf>
    <xf numFmtId="0" fontId="0" fillId="0" borderId="12" xfId="0" applyNumberFormat="1" applyFont="1" applyBorder="1" applyAlignment="1" applyProtection="1">
      <alignment horizontal="center" vertical="center" wrapText="1"/>
    </xf>
    <xf numFmtId="44" fontId="0" fillId="3" borderId="12" xfId="1" applyFont="1" applyFill="1" applyBorder="1" applyAlignment="1" applyProtection="1">
      <alignment vertical="center" wrapText="1"/>
    </xf>
    <xf numFmtId="0" fontId="0" fillId="0" borderId="18" xfId="0" applyNumberFormat="1" applyFont="1" applyBorder="1" applyAlignment="1" applyProtection="1">
      <alignment vertical="center"/>
    </xf>
    <xf numFmtId="0" fontId="0" fillId="0" borderId="19" xfId="0" applyNumberFormat="1" applyFont="1" applyBorder="1" applyAlignment="1" applyProtection="1">
      <alignment horizontal="center" vertical="center" wrapText="1"/>
    </xf>
    <xf numFmtId="44" fontId="0" fillId="3" borderId="19" xfId="1" applyFont="1" applyFill="1" applyBorder="1" applyAlignment="1" applyProtection="1">
      <alignment vertical="center" wrapText="1"/>
    </xf>
    <xf numFmtId="10" fontId="0" fillId="3" borderId="19" xfId="1" applyNumberFormat="1" applyFont="1" applyFill="1" applyBorder="1" applyAlignment="1" applyProtection="1">
      <alignment vertical="center" wrapText="1"/>
    </xf>
    <xf numFmtId="44" fontId="0" fillId="0" borderId="19" xfId="1" applyFont="1" applyBorder="1" applyAlignment="1" applyProtection="1">
      <alignment vertical="center" wrapText="1"/>
    </xf>
    <xf numFmtId="44" fontId="0" fillId="0" borderId="20" xfId="1" applyFont="1" applyBorder="1" applyAlignment="1" applyProtection="1">
      <alignment vertical="center" wrapText="1"/>
    </xf>
    <xf numFmtId="0" fontId="2" fillId="0" borderId="2" xfId="0" applyNumberFormat="1" applyFont="1" applyBorder="1" applyAlignment="1" applyProtection="1">
      <alignment vertical="center" wrapText="1"/>
    </xf>
    <xf numFmtId="0" fontId="2" fillId="0" borderId="16" xfId="0" applyNumberFormat="1" applyFont="1" applyBorder="1" applyAlignment="1" applyProtection="1">
      <alignment vertical="center" wrapText="1"/>
    </xf>
    <xf numFmtId="0" fontId="2" fillId="0" borderId="7" xfId="0" applyNumberFormat="1" applyFont="1" applyBorder="1" applyAlignment="1" applyProtection="1">
      <alignment vertical="center" wrapText="1"/>
    </xf>
    <xf numFmtId="0" fontId="0" fillId="0" borderId="0" xfId="0"/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1" fillId="2" borderId="10" xfId="0" applyNumberFormat="1" applyFont="1" applyFill="1" applyBorder="1" applyAlignment="1" applyProtection="1">
      <alignment horizontal="center" vertical="center"/>
    </xf>
    <xf numFmtId="0" fontId="1" fillId="2" borderId="14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view="pageBreakPreview" zoomScale="60" zoomScaleNormal="85" workbookViewId="0">
      <selection activeCell="X18" sqref="X18"/>
    </sheetView>
  </sheetViews>
  <sheetFormatPr defaultRowHeight="15"/>
  <cols>
    <col min="1" max="1" width="2.7109375" customWidth="1"/>
    <col min="2" max="2" width="3.42578125" bestFit="1" customWidth="1"/>
    <col min="3" max="3" width="12.5703125" bestFit="1" customWidth="1"/>
    <col min="4" max="4" width="21.85546875" bestFit="1" customWidth="1"/>
    <col min="5" max="5" width="17" bestFit="1" customWidth="1"/>
    <col min="6" max="6" width="13.5703125" customWidth="1"/>
    <col min="7" max="7" width="10.140625" bestFit="1" customWidth="1"/>
    <col min="9" max="9" width="39.28515625" customWidth="1"/>
    <col min="10" max="10" width="8.28515625" customWidth="1"/>
    <col min="11" max="11" width="11.7109375" customWidth="1"/>
    <col min="12" max="12" width="15.28515625" customWidth="1"/>
    <col min="13" max="13" width="7" customWidth="1"/>
    <col min="14" max="15" width="16.85546875" customWidth="1"/>
  </cols>
  <sheetData>
    <row r="1" spans="1:15" s="42" customFormat="1" ht="27" customHeight="1">
      <c r="B1" s="43" t="s">
        <v>84</v>
      </c>
      <c r="C1" s="44"/>
      <c r="D1" s="44"/>
      <c r="E1" s="44"/>
      <c r="F1" s="44" t="s">
        <v>83</v>
      </c>
      <c r="G1" s="44"/>
      <c r="H1" s="45"/>
      <c r="K1" s="44"/>
      <c r="L1" s="44"/>
      <c r="M1" s="44" t="s">
        <v>85</v>
      </c>
      <c r="N1" s="43"/>
    </row>
    <row r="2" spans="1:15" ht="15.75" thickBot="1">
      <c r="A2" s="2"/>
      <c r="B2" s="2"/>
      <c r="C2" s="1"/>
      <c r="D2" s="1"/>
      <c r="E2" s="1"/>
      <c r="F2" s="1"/>
      <c r="G2" s="1"/>
      <c r="H2" s="2"/>
      <c r="I2" s="3"/>
      <c r="J2" s="2"/>
      <c r="K2" s="1"/>
      <c r="L2" s="20"/>
      <c r="M2" s="20"/>
      <c r="N2" s="11"/>
      <c r="O2" s="11"/>
    </row>
    <row r="3" spans="1:15" ht="45.75" thickBot="1">
      <c r="A3" s="1"/>
      <c r="B3" s="4" t="s">
        <v>7</v>
      </c>
      <c r="C3" s="5" t="s">
        <v>6</v>
      </c>
      <c r="D3" s="5" t="s">
        <v>16</v>
      </c>
      <c r="E3" s="5" t="s">
        <v>4</v>
      </c>
      <c r="F3" s="5" t="s">
        <v>1</v>
      </c>
      <c r="G3" s="5" t="s">
        <v>2</v>
      </c>
      <c r="H3" s="5" t="s">
        <v>3</v>
      </c>
      <c r="I3" s="5" t="s">
        <v>0</v>
      </c>
      <c r="J3" s="5" t="s">
        <v>5</v>
      </c>
      <c r="K3" s="5" t="s">
        <v>12</v>
      </c>
      <c r="L3" s="16" t="s">
        <v>10</v>
      </c>
      <c r="M3" s="16" t="s">
        <v>18</v>
      </c>
      <c r="N3" s="16" t="s">
        <v>13</v>
      </c>
      <c r="O3" s="12" t="s">
        <v>14</v>
      </c>
    </row>
    <row r="4" spans="1:15" ht="30">
      <c r="A4" s="2"/>
      <c r="B4" s="6" t="s">
        <v>8</v>
      </c>
      <c r="C4" s="24" t="s">
        <v>20</v>
      </c>
      <c r="D4" s="24" t="s">
        <v>46</v>
      </c>
      <c r="E4" s="24" t="s">
        <v>48</v>
      </c>
      <c r="F4" s="24" t="s">
        <v>51</v>
      </c>
      <c r="G4" s="24" t="s">
        <v>47</v>
      </c>
      <c r="H4" s="24">
        <v>2006</v>
      </c>
      <c r="I4" s="39" t="s">
        <v>24</v>
      </c>
      <c r="J4" s="24" t="s">
        <v>25</v>
      </c>
      <c r="K4" s="31">
        <v>3</v>
      </c>
      <c r="L4" s="32"/>
      <c r="M4" s="26"/>
      <c r="N4" s="17">
        <f t="shared" ref="N4:N24" si="0">K4*L4</f>
        <v>0</v>
      </c>
      <c r="O4" s="13">
        <f t="shared" ref="O4:O24" si="1">N4*(1+M4)</f>
        <v>0</v>
      </c>
    </row>
    <row r="5" spans="1:15">
      <c r="A5" s="2"/>
      <c r="B5" s="28" t="s">
        <v>9</v>
      </c>
      <c r="C5" s="29" t="s">
        <v>20</v>
      </c>
      <c r="D5" s="29" t="s">
        <v>45</v>
      </c>
      <c r="E5" s="29" t="s">
        <v>49</v>
      </c>
      <c r="F5" s="29" t="s">
        <v>52</v>
      </c>
      <c r="G5" s="29" t="s">
        <v>21</v>
      </c>
      <c r="H5" s="29">
        <v>1992</v>
      </c>
      <c r="I5" s="40" t="s">
        <v>26</v>
      </c>
      <c r="J5" s="29" t="s">
        <v>27</v>
      </c>
      <c r="K5" s="22">
        <v>3</v>
      </c>
      <c r="L5" s="23"/>
      <c r="M5" s="27"/>
      <c r="N5" s="18">
        <f t="shared" si="0"/>
        <v>0</v>
      </c>
      <c r="O5" s="30">
        <f t="shared" si="1"/>
        <v>0</v>
      </c>
    </row>
    <row r="6" spans="1:15">
      <c r="A6" s="2"/>
      <c r="B6" s="28" t="s">
        <v>15</v>
      </c>
      <c r="C6" s="29" t="s">
        <v>20</v>
      </c>
      <c r="D6" s="29" t="s">
        <v>45</v>
      </c>
      <c r="E6" s="29" t="s">
        <v>49</v>
      </c>
      <c r="F6" s="29" t="s">
        <v>53</v>
      </c>
      <c r="G6" s="29" t="s">
        <v>21</v>
      </c>
      <c r="H6" s="29">
        <v>1992</v>
      </c>
      <c r="I6" s="40" t="s">
        <v>26</v>
      </c>
      <c r="J6" s="29" t="s">
        <v>27</v>
      </c>
      <c r="K6" s="22">
        <v>3</v>
      </c>
      <c r="L6" s="23"/>
      <c r="M6" s="27"/>
      <c r="N6" s="18">
        <f t="shared" si="0"/>
        <v>0</v>
      </c>
      <c r="O6" s="30">
        <f t="shared" si="1"/>
        <v>0</v>
      </c>
    </row>
    <row r="7" spans="1:15">
      <c r="A7" s="2"/>
      <c r="B7" s="28" t="s">
        <v>17</v>
      </c>
      <c r="C7" s="29" t="s">
        <v>20</v>
      </c>
      <c r="D7" s="29" t="s">
        <v>45</v>
      </c>
      <c r="E7" s="29" t="s">
        <v>49</v>
      </c>
      <c r="F7" s="29" t="s">
        <v>54</v>
      </c>
      <c r="G7" s="29" t="s">
        <v>21</v>
      </c>
      <c r="H7" s="29">
        <v>1992</v>
      </c>
      <c r="I7" s="40" t="s">
        <v>26</v>
      </c>
      <c r="J7" s="29" t="s">
        <v>27</v>
      </c>
      <c r="K7" s="22">
        <v>3</v>
      </c>
      <c r="L7" s="23"/>
      <c r="M7" s="27"/>
      <c r="N7" s="18">
        <f t="shared" si="0"/>
        <v>0</v>
      </c>
      <c r="O7" s="30">
        <f t="shared" si="1"/>
        <v>0</v>
      </c>
    </row>
    <row r="8" spans="1:15">
      <c r="A8" s="2"/>
      <c r="B8" s="28" t="s">
        <v>19</v>
      </c>
      <c r="C8" s="29" t="s">
        <v>20</v>
      </c>
      <c r="D8" s="29" t="s">
        <v>45</v>
      </c>
      <c r="E8" s="29" t="s">
        <v>49</v>
      </c>
      <c r="F8" s="29" t="s">
        <v>55</v>
      </c>
      <c r="G8" s="29" t="s">
        <v>21</v>
      </c>
      <c r="H8" s="29">
        <v>1992</v>
      </c>
      <c r="I8" s="40" t="s">
        <v>26</v>
      </c>
      <c r="J8" s="29" t="s">
        <v>27</v>
      </c>
      <c r="K8" s="22">
        <v>3</v>
      </c>
      <c r="L8" s="23"/>
      <c r="M8" s="27"/>
      <c r="N8" s="18">
        <f t="shared" si="0"/>
        <v>0</v>
      </c>
      <c r="O8" s="30">
        <f t="shared" si="1"/>
        <v>0</v>
      </c>
    </row>
    <row r="9" spans="1:15">
      <c r="A9" s="2"/>
      <c r="B9" s="28" t="s">
        <v>28</v>
      </c>
      <c r="C9" s="29" t="s">
        <v>20</v>
      </c>
      <c r="D9" s="29" t="s">
        <v>45</v>
      </c>
      <c r="E9" s="29" t="s">
        <v>49</v>
      </c>
      <c r="F9" s="29" t="s">
        <v>56</v>
      </c>
      <c r="G9" s="29" t="s">
        <v>21</v>
      </c>
      <c r="H9" s="29">
        <v>1992</v>
      </c>
      <c r="I9" s="40" t="s">
        <v>26</v>
      </c>
      <c r="J9" s="29" t="s">
        <v>27</v>
      </c>
      <c r="K9" s="22">
        <v>3</v>
      </c>
      <c r="L9" s="23"/>
      <c r="M9" s="27"/>
      <c r="N9" s="18">
        <f t="shared" si="0"/>
        <v>0</v>
      </c>
      <c r="O9" s="30">
        <f t="shared" si="1"/>
        <v>0</v>
      </c>
    </row>
    <row r="10" spans="1:15">
      <c r="A10" s="2"/>
      <c r="B10" s="28" t="s">
        <v>29</v>
      </c>
      <c r="C10" s="29" t="s">
        <v>20</v>
      </c>
      <c r="D10" s="29" t="s">
        <v>45</v>
      </c>
      <c r="E10" s="29" t="s">
        <v>49</v>
      </c>
      <c r="F10" s="29" t="s">
        <v>57</v>
      </c>
      <c r="G10" s="29" t="s">
        <v>21</v>
      </c>
      <c r="H10" s="29">
        <v>1992</v>
      </c>
      <c r="I10" s="40" t="s">
        <v>26</v>
      </c>
      <c r="J10" s="29" t="s">
        <v>27</v>
      </c>
      <c r="K10" s="22">
        <v>3</v>
      </c>
      <c r="L10" s="23"/>
      <c r="M10" s="27"/>
      <c r="N10" s="18">
        <f t="shared" si="0"/>
        <v>0</v>
      </c>
      <c r="O10" s="30">
        <f t="shared" si="1"/>
        <v>0</v>
      </c>
    </row>
    <row r="11" spans="1:15" ht="45">
      <c r="A11" s="2"/>
      <c r="B11" s="28" t="s">
        <v>30</v>
      </c>
      <c r="C11" s="29" t="s">
        <v>20</v>
      </c>
      <c r="D11" s="29" t="s">
        <v>45</v>
      </c>
      <c r="E11" s="29" t="s">
        <v>49</v>
      </c>
      <c r="F11" s="29" t="s">
        <v>58</v>
      </c>
      <c r="G11" s="29" t="s">
        <v>21</v>
      </c>
      <c r="H11" s="29">
        <v>1992</v>
      </c>
      <c r="I11" s="40" t="s">
        <v>44</v>
      </c>
      <c r="J11" s="29" t="s">
        <v>23</v>
      </c>
      <c r="K11" s="22">
        <v>3</v>
      </c>
      <c r="L11" s="23"/>
      <c r="M11" s="27"/>
      <c r="N11" s="18">
        <f t="shared" si="0"/>
        <v>0</v>
      </c>
      <c r="O11" s="30">
        <f t="shared" si="1"/>
        <v>0</v>
      </c>
    </row>
    <row r="12" spans="1:15" ht="45">
      <c r="A12" s="2"/>
      <c r="B12" s="28" t="s">
        <v>31</v>
      </c>
      <c r="C12" s="29" t="s">
        <v>20</v>
      </c>
      <c r="D12" s="29" t="s">
        <v>45</v>
      </c>
      <c r="E12" s="29" t="s">
        <v>49</v>
      </c>
      <c r="F12" s="29" t="s">
        <v>59</v>
      </c>
      <c r="G12" s="29" t="s">
        <v>21</v>
      </c>
      <c r="H12" s="29">
        <v>1992</v>
      </c>
      <c r="I12" s="40" t="s">
        <v>44</v>
      </c>
      <c r="J12" s="29" t="s">
        <v>23</v>
      </c>
      <c r="K12" s="22">
        <v>3</v>
      </c>
      <c r="L12" s="23"/>
      <c r="M12" s="27"/>
      <c r="N12" s="18">
        <f t="shared" si="0"/>
        <v>0</v>
      </c>
      <c r="O12" s="30">
        <f t="shared" si="1"/>
        <v>0</v>
      </c>
    </row>
    <row r="13" spans="1:15" ht="45">
      <c r="A13" s="2"/>
      <c r="B13" s="28" t="s">
        <v>32</v>
      </c>
      <c r="C13" s="29" t="s">
        <v>20</v>
      </c>
      <c r="D13" s="29" t="s">
        <v>45</v>
      </c>
      <c r="E13" s="29" t="s">
        <v>49</v>
      </c>
      <c r="F13" s="29" t="s">
        <v>60</v>
      </c>
      <c r="G13" s="29" t="s">
        <v>21</v>
      </c>
      <c r="H13" s="29">
        <v>1993</v>
      </c>
      <c r="I13" s="40" t="s">
        <v>44</v>
      </c>
      <c r="J13" s="29" t="s">
        <v>23</v>
      </c>
      <c r="K13" s="22">
        <v>3</v>
      </c>
      <c r="L13" s="23"/>
      <c r="M13" s="27"/>
      <c r="N13" s="18">
        <f t="shared" si="0"/>
        <v>0</v>
      </c>
      <c r="O13" s="30">
        <f t="shared" si="1"/>
        <v>0</v>
      </c>
    </row>
    <row r="14" spans="1:15" ht="45">
      <c r="A14" s="2"/>
      <c r="B14" s="28" t="s">
        <v>33</v>
      </c>
      <c r="C14" s="29" t="s">
        <v>20</v>
      </c>
      <c r="D14" s="29" t="s">
        <v>45</v>
      </c>
      <c r="E14" s="29" t="s">
        <v>49</v>
      </c>
      <c r="F14" s="29" t="s">
        <v>61</v>
      </c>
      <c r="G14" s="29" t="s">
        <v>21</v>
      </c>
      <c r="H14" s="29">
        <v>1992</v>
      </c>
      <c r="I14" s="40" t="s">
        <v>44</v>
      </c>
      <c r="J14" s="29" t="s">
        <v>23</v>
      </c>
      <c r="K14" s="22">
        <v>3</v>
      </c>
      <c r="L14" s="23"/>
      <c r="M14" s="27"/>
      <c r="N14" s="18">
        <f t="shared" si="0"/>
        <v>0</v>
      </c>
      <c r="O14" s="30">
        <f t="shared" si="1"/>
        <v>0</v>
      </c>
    </row>
    <row r="15" spans="1:15" ht="30">
      <c r="A15" s="2"/>
      <c r="B15" s="28" t="s">
        <v>34</v>
      </c>
      <c r="C15" s="29" t="s">
        <v>20</v>
      </c>
      <c r="D15" s="29" t="s">
        <v>45</v>
      </c>
      <c r="E15" s="29" t="s">
        <v>49</v>
      </c>
      <c r="F15" s="29" t="s">
        <v>62</v>
      </c>
      <c r="G15" s="29" t="s">
        <v>47</v>
      </c>
      <c r="H15" s="29">
        <v>1993</v>
      </c>
      <c r="I15" s="40" t="s">
        <v>24</v>
      </c>
      <c r="J15" s="29" t="s">
        <v>25</v>
      </c>
      <c r="K15" s="22">
        <v>3</v>
      </c>
      <c r="L15" s="23"/>
      <c r="M15" s="27"/>
      <c r="N15" s="18">
        <f t="shared" si="0"/>
        <v>0</v>
      </c>
      <c r="O15" s="30">
        <f t="shared" si="1"/>
        <v>0</v>
      </c>
    </row>
    <row r="16" spans="1:15" ht="30">
      <c r="A16" s="2"/>
      <c r="B16" s="28" t="s">
        <v>35</v>
      </c>
      <c r="C16" s="29" t="s">
        <v>20</v>
      </c>
      <c r="D16" s="29" t="s">
        <v>46</v>
      </c>
      <c r="E16" s="29" t="s">
        <v>50</v>
      </c>
      <c r="F16" s="29" t="s">
        <v>63</v>
      </c>
      <c r="G16" s="29" t="s">
        <v>47</v>
      </c>
      <c r="H16" s="29">
        <v>1993</v>
      </c>
      <c r="I16" s="40" t="s">
        <v>24</v>
      </c>
      <c r="J16" s="29" t="s">
        <v>25</v>
      </c>
      <c r="K16" s="22">
        <v>3</v>
      </c>
      <c r="L16" s="23"/>
      <c r="M16" s="27"/>
      <c r="N16" s="18">
        <f t="shared" si="0"/>
        <v>0</v>
      </c>
      <c r="O16" s="30">
        <f t="shared" si="1"/>
        <v>0</v>
      </c>
    </row>
    <row r="17" spans="1:15" ht="30">
      <c r="A17" s="2"/>
      <c r="B17" s="28" t="s">
        <v>36</v>
      </c>
      <c r="C17" s="29" t="s">
        <v>20</v>
      </c>
      <c r="D17" s="29" t="s">
        <v>45</v>
      </c>
      <c r="E17" s="29" t="s">
        <v>49</v>
      </c>
      <c r="F17" s="29" t="s">
        <v>64</v>
      </c>
      <c r="G17" s="29" t="s">
        <v>47</v>
      </c>
      <c r="H17" s="29">
        <v>1993</v>
      </c>
      <c r="I17" s="40" t="s">
        <v>24</v>
      </c>
      <c r="J17" s="29" t="s">
        <v>25</v>
      </c>
      <c r="K17" s="22">
        <v>3</v>
      </c>
      <c r="L17" s="23"/>
      <c r="M17" s="27"/>
      <c r="N17" s="18">
        <f t="shared" si="0"/>
        <v>0</v>
      </c>
      <c r="O17" s="30">
        <f t="shared" si="1"/>
        <v>0</v>
      </c>
    </row>
    <row r="18" spans="1:15">
      <c r="A18" s="2"/>
      <c r="B18" s="28" t="s">
        <v>37</v>
      </c>
      <c r="C18" s="29" t="s">
        <v>71</v>
      </c>
      <c r="D18" s="29" t="s">
        <v>45</v>
      </c>
      <c r="E18" s="29" t="s">
        <v>49</v>
      </c>
      <c r="F18" s="29" t="s">
        <v>65</v>
      </c>
      <c r="G18" s="29" t="s">
        <v>21</v>
      </c>
      <c r="H18" s="29">
        <v>1992</v>
      </c>
      <c r="I18" s="40" t="s">
        <v>26</v>
      </c>
      <c r="J18" s="29" t="s">
        <v>27</v>
      </c>
      <c r="K18" s="22">
        <v>3</v>
      </c>
      <c r="L18" s="23"/>
      <c r="M18" s="27"/>
      <c r="N18" s="18">
        <f t="shared" si="0"/>
        <v>0</v>
      </c>
      <c r="O18" s="30">
        <f t="shared" si="1"/>
        <v>0</v>
      </c>
    </row>
    <row r="19" spans="1:15">
      <c r="A19" s="2"/>
      <c r="B19" s="28" t="s">
        <v>38</v>
      </c>
      <c r="C19" s="29" t="s">
        <v>72</v>
      </c>
      <c r="D19" s="29" t="s">
        <v>45</v>
      </c>
      <c r="E19" s="29" t="s">
        <v>49</v>
      </c>
      <c r="F19" s="29" t="s">
        <v>66</v>
      </c>
      <c r="G19" s="29" t="s">
        <v>21</v>
      </c>
      <c r="H19" s="29">
        <v>1992</v>
      </c>
      <c r="I19" s="40" t="s">
        <v>26</v>
      </c>
      <c r="J19" s="29" t="s">
        <v>27</v>
      </c>
      <c r="K19" s="22">
        <v>3</v>
      </c>
      <c r="L19" s="23"/>
      <c r="M19" s="27"/>
      <c r="N19" s="18">
        <f t="shared" si="0"/>
        <v>0</v>
      </c>
      <c r="O19" s="30">
        <f t="shared" si="1"/>
        <v>0</v>
      </c>
    </row>
    <row r="20" spans="1:15" ht="45">
      <c r="A20" s="2"/>
      <c r="B20" s="28" t="s">
        <v>39</v>
      </c>
      <c r="C20" s="29" t="s">
        <v>73</v>
      </c>
      <c r="D20" s="29" t="s">
        <v>45</v>
      </c>
      <c r="E20" s="29" t="s">
        <v>49</v>
      </c>
      <c r="F20" s="29" t="s">
        <v>67</v>
      </c>
      <c r="G20" s="29" t="s">
        <v>21</v>
      </c>
      <c r="H20" s="29">
        <v>1992</v>
      </c>
      <c r="I20" s="40" t="s">
        <v>22</v>
      </c>
      <c r="J20" s="29" t="s">
        <v>23</v>
      </c>
      <c r="K20" s="22">
        <v>3</v>
      </c>
      <c r="L20" s="23"/>
      <c r="M20" s="27"/>
      <c r="N20" s="18">
        <f t="shared" si="0"/>
        <v>0</v>
      </c>
      <c r="O20" s="30">
        <f t="shared" si="1"/>
        <v>0</v>
      </c>
    </row>
    <row r="21" spans="1:15" ht="45">
      <c r="A21" s="2"/>
      <c r="B21" s="28" t="s">
        <v>40</v>
      </c>
      <c r="C21" s="29" t="s">
        <v>74</v>
      </c>
      <c r="D21" s="29" t="s">
        <v>45</v>
      </c>
      <c r="E21" s="29" t="s">
        <v>49</v>
      </c>
      <c r="F21" s="29" t="s">
        <v>68</v>
      </c>
      <c r="G21" s="29" t="s">
        <v>21</v>
      </c>
      <c r="H21" s="29">
        <v>1992</v>
      </c>
      <c r="I21" s="40" t="s">
        <v>44</v>
      </c>
      <c r="J21" s="29" t="s">
        <v>23</v>
      </c>
      <c r="K21" s="22">
        <v>3</v>
      </c>
      <c r="L21" s="23"/>
      <c r="M21" s="27"/>
      <c r="N21" s="18">
        <f t="shared" si="0"/>
        <v>0</v>
      </c>
      <c r="O21" s="30">
        <f t="shared" si="1"/>
        <v>0</v>
      </c>
    </row>
    <row r="22" spans="1:15" ht="45">
      <c r="A22" s="2"/>
      <c r="B22" s="28" t="s">
        <v>41</v>
      </c>
      <c r="C22" s="29" t="s">
        <v>75</v>
      </c>
      <c r="D22" s="29" t="s">
        <v>45</v>
      </c>
      <c r="E22" s="29" t="s">
        <v>49</v>
      </c>
      <c r="F22" s="29" t="s">
        <v>69</v>
      </c>
      <c r="G22" s="29" t="s">
        <v>21</v>
      </c>
      <c r="H22" s="29">
        <v>1992</v>
      </c>
      <c r="I22" s="40" t="s">
        <v>44</v>
      </c>
      <c r="J22" s="29" t="s">
        <v>23</v>
      </c>
      <c r="K22" s="22">
        <v>3</v>
      </c>
      <c r="L22" s="23"/>
      <c r="M22" s="27"/>
      <c r="N22" s="18">
        <f t="shared" si="0"/>
        <v>0</v>
      </c>
      <c r="O22" s="30">
        <f t="shared" si="1"/>
        <v>0</v>
      </c>
    </row>
    <row r="23" spans="1:15" ht="45">
      <c r="A23" s="2"/>
      <c r="B23" s="28" t="s">
        <v>42</v>
      </c>
      <c r="C23" s="29" t="s">
        <v>76</v>
      </c>
      <c r="D23" s="29" t="s">
        <v>45</v>
      </c>
      <c r="E23" s="29" t="s">
        <v>49</v>
      </c>
      <c r="F23" s="29" t="s">
        <v>70</v>
      </c>
      <c r="G23" s="29" t="s">
        <v>21</v>
      </c>
      <c r="H23" s="29">
        <v>1992</v>
      </c>
      <c r="I23" s="40" t="s">
        <v>44</v>
      </c>
      <c r="J23" s="29" t="s">
        <v>23</v>
      </c>
      <c r="K23" s="22">
        <v>3</v>
      </c>
      <c r="L23" s="23"/>
      <c r="M23" s="27"/>
      <c r="N23" s="18">
        <f t="shared" si="0"/>
        <v>0</v>
      </c>
      <c r="O23" s="30">
        <f t="shared" si="1"/>
        <v>0</v>
      </c>
    </row>
    <row r="24" spans="1:15" ht="30.75" thickBot="1">
      <c r="A24" s="2"/>
      <c r="B24" s="33" t="s">
        <v>43</v>
      </c>
      <c r="C24" s="25" t="s">
        <v>77</v>
      </c>
      <c r="D24" s="25" t="s">
        <v>45</v>
      </c>
      <c r="E24" s="25" t="s">
        <v>78</v>
      </c>
      <c r="F24" s="25" t="s">
        <v>79</v>
      </c>
      <c r="G24" s="25" t="s">
        <v>80</v>
      </c>
      <c r="H24" s="25">
        <v>2018</v>
      </c>
      <c r="I24" s="41" t="s">
        <v>81</v>
      </c>
      <c r="J24" s="25" t="s">
        <v>82</v>
      </c>
      <c r="K24" s="34">
        <v>3</v>
      </c>
      <c r="L24" s="35"/>
      <c r="M24" s="36"/>
      <c r="N24" s="37">
        <f t="shared" si="0"/>
        <v>0</v>
      </c>
      <c r="O24" s="38">
        <f t="shared" si="1"/>
        <v>0</v>
      </c>
    </row>
    <row r="25" spans="1:15" ht="15.75" thickBot="1">
      <c r="A25" s="2"/>
      <c r="B25" s="7"/>
      <c r="C25" s="9"/>
      <c r="D25" s="9"/>
      <c r="E25" s="9"/>
      <c r="F25" s="9"/>
      <c r="G25" s="9"/>
      <c r="H25" s="9"/>
      <c r="I25" s="8"/>
      <c r="J25" s="9"/>
      <c r="K25" s="10"/>
      <c r="L25" s="21"/>
      <c r="M25" s="21"/>
      <c r="N25" s="19"/>
      <c r="O25" s="14"/>
    </row>
    <row r="26" spans="1:15" ht="15.75" thickBot="1">
      <c r="A26" s="2"/>
      <c r="B26" s="2"/>
      <c r="C26" s="1"/>
      <c r="D26" s="1"/>
      <c r="E26" s="1"/>
      <c r="F26" s="1"/>
      <c r="G26" s="1"/>
      <c r="H26" s="2"/>
      <c r="I26" s="3"/>
      <c r="J26" s="2"/>
      <c r="K26" s="46" t="s">
        <v>11</v>
      </c>
      <c r="L26" s="47"/>
      <c r="M26" s="48"/>
      <c r="N26" s="15">
        <f>SUM(N4:N24)</f>
        <v>0</v>
      </c>
      <c r="O26" s="15">
        <f>SUM(O4:O24)</f>
        <v>0</v>
      </c>
    </row>
    <row r="28" spans="1:15" s="42" customFormat="1" ht="23.25" customHeight="1">
      <c r="B28" s="49" t="s">
        <v>86</v>
      </c>
      <c r="C28" s="50"/>
      <c r="D28" s="50"/>
      <c r="E28" s="50"/>
      <c r="F28" s="50"/>
      <c r="G28" s="50"/>
      <c r="H28" s="50"/>
      <c r="I28" s="51"/>
      <c r="J28" s="51"/>
    </row>
    <row r="29" spans="1:15" s="42" customFormat="1" ht="48" customHeight="1">
      <c r="B29" s="52" t="s">
        <v>87</v>
      </c>
      <c r="C29" s="50"/>
      <c r="D29" s="50"/>
      <c r="E29" s="50"/>
      <c r="F29" s="50"/>
      <c r="G29" s="50"/>
      <c r="H29" s="50"/>
      <c r="I29" s="53"/>
      <c r="J29" s="53"/>
    </row>
  </sheetData>
  <mergeCells count="3">
    <mergeCell ref="K26:M26"/>
    <mergeCell ref="B28:J28"/>
    <mergeCell ref="B29:J29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kolumny chirurgiczne</vt:lpstr>
      <vt:lpstr>'kolumny chirurgiczne'!Obszar_wydruku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2023-11-07T12:50:08Z</cp:lastPrinted>
  <dcterms:created xsi:type="dcterms:W3CDTF">2020-05-27T12:38:43Z</dcterms:created>
  <dcterms:modified xsi:type="dcterms:W3CDTF">2023-11-07T12:50:12Z</dcterms:modified>
</cp:coreProperties>
</file>